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https://pendlegov-my.sharepoint.com/personal/philip_riley_pendle_gov_uk/Documents/"/>
    </mc:Choice>
  </mc:AlternateContent>
  <xr:revisionPtr revIDLastSave="307" documentId="11_0B1D56BE9CDCCE836B02CE7A5FB0D4A9BBFD1C62" xr6:coauthVersionLast="47" xr6:coauthVersionMax="47" xr10:uidLastSave="{13D62077-0765-4C84-9386-38CE976C0DD2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3" i="1" l="1"/>
  <c r="G19" i="1"/>
  <c r="O19" i="1"/>
  <c r="W4" i="1"/>
  <c r="W17" i="1"/>
  <c r="W16" i="1"/>
  <c r="W13" i="1"/>
  <c r="W10" i="1"/>
  <c r="W9" i="1"/>
  <c r="W8" i="1"/>
  <c r="W7" i="1"/>
  <c r="W6" i="1"/>
  <c r="W5" i="1"/>
  <c r="W3" i="1"/>
  <c r="O17" i="1"/>
  <c r="O16" i="1"/>
  <c r="O13" i="1"/>
  <c r="O10" i="1"/>
  <c r="O9" i="1"/>
  <c r="O8" i="1"/>
  <c r="O7" i="1"/>
  <c r="O6" i="1"/>
  <c r="O5" i="1"/>
  <c r="O3" i="1"/>
  <c r="G13" i="1"/>
  <c r="G17" i="1"/>
  <c r="G23" i="1"/>
  <c r="G9" i="1"/>
  <c r="G16" i="1"/>
  <c r="G10" i="1"/>
  <c r="G8" i="1"/>
  <c r="G7" i="1"/>
  <c r="G6" i="1"/>
  <c r="G5" i="1"/>
  <c r="G3" i="1"/>
  <c r="W19" i="1" l="1"/>
</calcChain>
</file>

<file path=xl/sharedStrings.xml><?xml version="1.0" encoding="utf-8"?>
<sst xmlns="http://schemas.openxmlformats.org/spreadsheetml/2006/main" count="108" uniqueCount="39">
  <si>
    <t>Task</t>
  </si>
  <si>
    <t>Frequency (pa)</t>
  </si>
  <si>
    <t>Team</t>
  </si>
  <si>
    <t>Duration (hr)</t>
  </si>
  <si>
    <t>Staff</t>
  </si>
  <si>
    <t>Rate</t>
  </si>
  <si>
    <t>Total</t>
  </si>
  <si>
    <t xml:space="preserve">Cut and drop grass front of park / playground / PROW. </t>
  </si>
  <si>
    <t>Parks</t>
  </si>
  <si>
    <t>Annual hedge and shrub cut</t>
  </si>
  <si>
    <t>Herbicide application on hard surface</t>
  </si>
  <si>
    <t>Mini sweeper on hard surface</t>
  </si>
  <si>
    <t>Waste</t>
  </si>
  <si>
    <t>Playground / skate park / Tennis inspections</t>
  </si>
  <si>
    <t>Playground</t>
  </si>
  <si>
    <t>Clear surface of playground / skate Park</t>
  </si>
  <si>
    <t>Leaf clearance</t>
  </si>
  <si>
    <t xml:space="preserve">Bowling Green mowing </t>
  </si>
  <si>
    <t>Sports</t>
  </si>
  <si>
    <t>Dennis mower maintenence</t>
  </si>
  <si>
    <t xml:space="preserve">Empty Park bins Oct - April x 1 pw -  2pw Apr to oct 20 </t>
  </si>
  <si>
    <t>Litter pick</t>
  </si>
  <si>
    <t>waste</t>
  </si>
  <si>
    <t>Annual Maintenance cost</t>
  </si>
  <si>
    <t>Initial one off cost autumn 2024</t>
  </si>
  <si>
    <t>To remove herbaceous beds and annual bedding and soil over, grass seed to suit levels</t>
  </si>
  <si>
    <t>Bowling green fert/top dress/drain</t>
  </si>
  <si>
    <t>medium Schedule</t>
  </si>
  <si>
    <t>Bare minimum Schedule</t>
  </si>
  <si>
    <t>Full works  schedule</t>
  </si>
  <si>
    <t xml:space="preserve">Cut and collect / stripe grass front of park, standard mow on edge of rear field / playground / PROW. </t>
  </si>
  <si>
    <t xml:space="preserve">cut and drop rear field perimiter and PROW </t>
  </si>
  <si>
    <t>Bowling green fert/top dress/drain x 1 treatment</t>
  </si>
  <si>
    <t>Bowling green fert/top dress/drain x 2 treatment</t>
  </si>
  <si>
    <t>prepare/plant and weed annual bedding around cenetaph</t>
  </si>
  <si>
    <t>To weed, hoe and winter prune herbaceous bed</t>
  </si>
  <si>
    <t>Clear surface of playground / skate Park/Tennis court</t>
  </si>
  <si>
    <t>To weed, hoe,woodchip and winter prune herbaceous bed</t>
  </si>
  <si>
    <t>** ask bowlers to pay for other half of fert/dressing etc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</si>
</sst>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2" borderId="0" xfId="0" applyFill="1"/>
    <xf numFmtId="0" fontId="0" fillId="3" borderId="0" xfId="0" applyFill="1" applyAlignment="1">
      <alignment wrapText="1"/>
    </xf>
    <xf numFmtId="0" fontId="0" fillId="3" borderId="0" xfId="0" applyFill="1"/>
    <xf numFmtId="0" fontId="1" fillId="3" borderId="0" xfId="0" applyFont="1" applyFill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0" fillId="4" borderId="0" xfId="0" applyFill="1" applyAlignment="1">
      <alignment wrapText="1"/>
    </xf>
    <xf numFmtId="0" fontId="0" fillId="5" borderId="0" xfId="0" applyFill="1"/>
    <xf numFmtId="0" fontId="2" fillId="4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7"/>
  <sheetViews>
    <sheetView tabSelected="1" topLeftCell="A6" zoomScale="80" zoomScaleNormal="80" workbookViewId="0">
      <selection activeCell="A27" sqref="A27:B27"/>
    </sheetView>
  </sheetViews>
  <sheetFormatPr defaultRowHeight="15" x14ac:dyDescent="0.25"/>
  <cols>
    <col min="1" max="1" width="31.7109375" style="1" customWidth="1"/>
    <col min="2" max="2" width="13.42578125" customWidth="1"/>
    <col min="3" max="3" width="11.28515625" customWidth="1"/>
    <col min="4" max="4" width="11.85546875" customWidth="1"/>
    <col min="8" max="8" width="6" style="1" customWidth="1"/>
    <col min="9" max="9" width="27" customWidth="1"/>
    <col min="10" max="10" width="16.42578125" customWidth="1"/>
    <col min="12" max="12" width="15.85546875" customWidth="1"/>
    <col min="16" max="16" width="5.7109375" customWidth="1"/>
    <col min="17" max="17" width="27.5703125" customWidth="1"/>
    <col min="18" max="18" width="12.140625" customWidth="1"/>
    <col min="20" max="20" width="21.42578125" customWidth="1"/>
  </cols>
  <sheetData>
    <row r="1" spans="1:23" x14ac:dyDescent="0.25">
      <c r="A1" s="10" t="s">
        <v>28</v>
      </c>
      <c r="B1" s="10"/>
      <c r="C1" s="10"/>
      <c r="D1" s="10"/>
      <c r="E1" s="10"/>
      <c r="F1" s="10"/>
      <c r="G1" s="10"/>
      <c r="H1" s="12"/>
      <c r="I1" s="9" t="s">
        <v>27</v>
      </c>
      <c r="J1" s="9"/>
      <c r="K1" s="9"/>
      <c r="L1" s="9"/>
      <c r="M1" s="9"/>
      <c r="N1" s="9"/>
      <c r="O1" s="9"/>
      <c r="P1" s="13"/>
      <c r="Q1" s="9" t="s">
        <v>29</v>
      </c>
      <c r="R1" s="9"/>
      <c r="S1" s="9"/>
      <c r="T1" s="9"/>
      <c r="U1" s="9"/>
      <c r="V1" s="9"/>
      <c r="W1" s="9"/>
    </row>
    <row r="2" spans="1:23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12"/>
      <c r="I2" s="2" t="s">
        <v>0</v>
      </c>
      <c r="J2" s="3" t="s">
        <v>1</v>
      </c>
      <c r="K2" s="3" t="s">
        <v>2</v>
      </c>
      <c r="L2" s="3" t="s">
        <v>3</v>
      </c>
      <c r="M2" s="3" t="s">
        <v>4</v>
      </c>
      <c r="N2" s="3" t="s">
        <v>5</v>
      </c>
      <c r="O2" s="3" t="s">
        <v>6</v>
      </c>
      <c r="P2" s="13"/>
      <c r="Q2" s="2" t="s">
        <v>0</v>
      </c>
      <c r="R2" s="3" t="s">
        <v>1</v>
      </c>
      <c r="S2" s="3" t="s">
        <v>2</v>
      </c>
      <c r="T2" s="3" t="s">
        <v>3</v>
      </c>
      <c r="U2" s="3" t="s">
        <v>4</v>
      </c>
      <c r="V2" s="3" t="s">
        <v>5</v>
      </c>
      <c r="W2" s="3" t="s">
        <v>6</v>
      </c>
    </row>
    <row r="3" spans="1:23" ht="75" x14ac:dyDescent="0.25">
      <c r="A3" s="1" t="s">
        <v>7</v>
      </c>
      <c r="B3">
        <v>9</v>
      </c>
      <c r="C3" t="s">
        <v>8</v>
      </c>
      <c r="D3">
        <v>1</v>
      </c>
      <c r="E3">
        <v>2</v>
      </c>
      <c r="F3">
        <v>38.5</v>
      </c>
      <c r="G3">
        <f>F3*D3*E3*B3</f>
        <v>693</v>
      </c>
      <c r="H3" s="12"/>
      <c r="I3" s="1" t="s">
        <v>7</v>
      </c>
      <c r="J3">
        <v>10</v>
      </c>
      <c r="K3" t="s">
        <v>8</v>
      </c>
      <c r="L3">
        <v>1</v>
      </c>
      <c r="M3">
        <v>2</v>
      </c>
      <c r="N3">
        <v>38.5</v>
      </c>
      <c r="O3">
        <f>N3*L3*M3*J3</f>
        <v>770</v>
      </c>
      <c r="P3" s="13"/>
      <c r="Q3" s="1" t="s">
        <v>30</v>
      </c>
      <c r="R3">
        <v>12</v>
      </c>
      <c r="S3" t="s">
        <v>8</v>
      </c>
      <c r="T3">
        <v>1</v>
      </c>
      <c r="U3">
        <v>2</v>
      </c>
      <c r="V3">
        <v>38.5</v>
      </c>
      <c r="W3">
        <f>V3*T3*U3*R3</f>
        <v>924</v>
      </c>
    </row>
    <row r="4" spans="1:23" ht="30" x14ac:dyDescent="0.25">
      <c r="H4" s="12"/>
      <c r="I4" s="1"/>
      <c r="P4" s="13"/>
      <c r="Q4" s="1" t="s">
        <v>31</v>
      </c>
      <c r="R4">
        <v>10</v>
      </c>
      <c r="S4" t="s">
        <v>8</v>
      </c>
      <c r="T4">
        <v>1</v>
      </c>
      <c r="U4">
        <v>2</v>
      </c>
      <c r="V4">
        <v>38.5</v>
      </c>
      <c r="W4">
        <f>V4*U4*T4*R4</f>
        <v>770</v>
      </c>
    </row>
    <row r="5" spans="1:23" ht="30" x14ac:dyDescent="0.25">
      <c r="A5" s="1" t="s">
        <v>9</v>
      </c>
      <c r="B5">
        <v>1</v>
      </c>
      <c r="C5" t="s">
        <v>8</v>
      </c>
      <c r="D5">
        <v>12</v>
      </c>
      <c r="E5">
        <v>3</v>
      </c>
      <c r="F5">
        <v>38.5</v>
      </c>
      <c r="G5">
        <f>F5*E5*D5*B5</f>
        <v>1386</v>
      </c>
      <c r="H5" s="12"/>
      <c r="I5" s="1" t="s">
        <v>9</v>
      </c>
      <c r="J5">
        <v>1</v>
      </c>
      <c r="K5" t="s">
        <v>8</v>
      </c>
      <c r="L5">
        <v>12</v>
      </c>
      <c r="M5">
        <v>3</v>
      </c>
      <c r="N5">
        <v>38.5</v>
      </c>
      <c r="O5">
        <f>N5*M5*L5*J5</f>
        <v>1386</v>
      </c>
      <c r="P5" s="13"/>
      <c r="Q5" s="1" t="s">
        <v>9</v>
      </c>
      <c r="R5">
        <v>1</v>
      </c>
      <c r="S5" t="s">
        <v>8</v>
      </c>
      <c r="T5">
        <v>12</v>
      </c>
      <c r="U5">
        <v>3</v>
      </c>
      <c r="V5">
        <v>38.5</v>
      </c>
      <c r="W5">
        <f>V5*U5*T5*R5</f>
        <v>1386</v>
      </c>
    </row>
    <row r="6" spans="1:23" ht="90" x14ac:dyDescent="0.25">
      <c r="A6" s="1" t="s">
        <v>10</v>
      </c>
      <c r="B6">
        <v>1</v>
      </c>
      <c r="C6" t="s">
        <v>8</v>
      </c>
      <c r="D6">
        <v>1</v>
      </c>
      <c r="E6">
        <v>1</v>
      </c>
      <c r="F6">
        <v>38.5</v>
      </c>
      <c r="G6">
        <f>F6*E6*D6*B6</f>
        <v>38.5</v>
      </c>
      <c r="H6" s="12"/>
      <c r="I6" s="1" t="s">
        <v>10</v>
      </c>
      <c r="J6">
        <v>1</v>
      </c>
      <c r="K6" t="s">
        <v>8</v>
      </c>
      <c r="L6">
        <v>1</v>
      </c>
      <c r="M6">
        <v>1</v>
      </c>
      <c r="N6">
        <v>38.5</v>
      </c>
      <c r="O6">
        <f>N6*M6*L6*J6</f>
        <v>38.5</v>
      </c>
      <c r="P6" s="13"/>
      <c r="Q6" s="1" t="s">
        <v>10</v>
      </c>
      <c r="R6">
        <v>2</v>
      </c>
      <c r="S6" t="s">
        <v>8</v>
      </c>
      <c r="T6">
        <v>1</v>
      </c>
      <c r="U6">
        <v>1</v>
      </c>
      <c r="V6">
        <v>38.5</v>
      </c>
      <c r="W6">
        <f>V6*U6*T6*R6</f>
        <v>77</v>
      </c>
    </row>
    <row r="7" spans="1:23" ht="60" x14ac:dyDescent="0.25">
      <c r="A7" s="1" t="s">
        <v>11</v>
      </c>
      <c r="B7">
        <v>2</v>
      </c>
      <c r="C7" t="s">
        <v>12</v>
      </c>
      <c r="D7">
        <v>1</v>
      </c>
      <c r="E7">
        <v>1</v>
      </c>
      <c r="F7">
        <v>55</v>
      </c>
      <c r="G7">
        <f>F7*B7</f>
        <v>110</v>
      </c>
      <c r="H7" s="12"/>
      <c r="I7" s="1" t="s">
        <v>11</v>
      </c>
      <c r="J7">
        <v>2</v>
      </c>
      <c r="K7" t="s">
        <v>12</v>
      </c>
      <c r="L7">
        <v>1</v>
      </c>
      <c r="M7">
        <v>1</v>
      </c>
      <c r="N7">
        <v>55</v>
      </c>
      <c r="O7">
        <f>N7*J7</f>
        <v>110</v>
      </c>
      <c r="P7" s="13"/>
      <c r="Q7" s="1" t="s">
        <v>11</v>
      </c>
      <c r="R7">
        <v>2</v>
      </c>
      <c r="S7" t="s">
        <v>12</v>
      </c>
      <c r="T7">
        <v>1</v>
      </c>
      <c r="U7">
        <v>1</v>
      </c>
      <c r="V7">
        <v>55</v>
      </c>
      <c r="W7">
        <f>V7*R7</f>
        <v>110</v>
      </c>
    </row>
    <row r="8" spans="1:23" ht="105" x14ac:dyDescent="0.25">
      <c r="A8" s="1" t="s">
        <v>13</v>
      </c>
      <c r="B8">
        <v>52</v>
      </c>
      <c r="C8" t="s">
        <v>14</v>
      </c>
      <c r="D8">
        <v>0.66</v>
      </c>
      <c r="E8">
        <v>1</v>
      </c>
      <c r="F8">
        <v>28.52</v>
      </c>
      <c r="G8">
        <f>F8*E8*D8*B8</f>
        <v>978.80639999999994</v>
      </c>
      <c r="H8" s="12"/>
      <c r="I8" s="1" t="s">
        <v>13</v>
      </c>
      <c r="J8">
        <v>52</v>
      </c>
      <c r="K8" t="s">
        <v>14</v>
      </c>
      <c r="L8">
        <v>0.66</v>
      </c>
      <c r="M8">
        <v>1</v>
      </c>
      <c r="N8">
        <v>28.52</v>
      </c>
      <c r="O8">
        <f>N8*M8*L8*J8</f>
        <v>978.80639999999994</v>
      </c>
      <c r="P8" s="13"/>
      <c r="Q8" s="1" t="s">
        <v>13</v>
      </c>
      <c r="R8">
        <v>52</v>
      </c>
      <c r="S8" t="s">
        <v>14</v>
      </c>
      <c r="T8">
        <v>0.66</v>
      </c>
      <c r="U8">
        <v>1</v>
      </c>
      <c r="V8">
        <v>28.52</v>
      </c>
      <c r="W8">
        <f>V8*U8*T8*R8</f>
        <v>978.80639999999994</v>
      </c>
    </row>
    <row r="9" spans="1:23" ht="30" x14ac:dyDescent="0.25">
      <c r="A9" s="1" t="s">
        <v>15</v>
      </c>
      <c r="B9">
        <v>17</v>
      </c>
      <c r="C9" t="s">
        <v>14</v>
      </c>
      <c r="D9">
        <v>0.33</v>
      </c>
      <c r="E9">
        <v>1</v>
      </c>
      <c r="F9">
        <v>28.52</v>
      </c>
      <c r="G9">
        <f>F9*E9*D9*B9</f>
        <v>159.99719999999999</v>
      </c>
      <c r="H9" s="12"/>
      <c r="I9" s="1" t="s">
        <v>15</v>
      </c>
      <c r="J9">
        <v>17</v>
      </c>
      <c r="K9" t="s">
        <v>14</v>
      </c>
      <c r="L9">
        <v>0.33</v>
      </c>
      <c r="M9">
        <v>1</v>
      </c>
      <c r="N9">
        <v>28.52</v>
      </c>
      <c r="O9">
        <f>N9*M9*L9*J9</f>
        <v>159.99719999999999</v>
      </c>
      <c r="P9" s="13"/>
      <c r="Q9" s="1" t="s">
        <v>36</v>
      </c>
      <c r="R9">
        <v>52</v>
      </c>
      <c r="S9" t="s">
        <v>14</v>
      </c>
      <c r="T9">
        <v>0.5</v>
      </c>
      <c r="U9">
        <v>1</v>
      </c>
      <c r="V9">
        <v>28.52</v>
      </c>
      <c r="W9">
        <f>V9*U9*T9*R9</f>
        <v>741.52</v>
      </c>
    </row>
    <row r="10" spans="1:23" x14ac:dyDescent="0.25">
      <c r="A10" s="1" t="s">
        <v>16</v>
      </c>
      <c r="B10">
        <v>2</v>
      </c>
      <c r="C10" t="s">
        <v>8</v>
      </c>
      <c r="D10">
        <v>4</v>
      </c>
      <c r="E10">
        <v>3</v>
      </c>
      <c r="F10">
        <v>38.5</v>
      </c>
      <c r="G10">
        <f>F10*E10*D10*B10</f>
        <v>924</v>
      </c>
      <c r="H10" s="12"/>
      <c r="I10" s="1" t="s">
        <v>16</v>
      </c>
      <c r="J10">
        <v>2</v>
      </c>
      <c r="K10" t="s">
        <v>8</v>
      </c>
      <c r="L10">
        <v>4</v>
      </c>
      <c r="M10">
        <v>3</v>
      </c>
      <c r="N10">
        <v>38.5</v>
      </c>
      <c r="O10">
        <f>N10*M10*L10*J10</f>
        <v>924</v>
      </c>
      <c r="P10" s="13"/>
      <c r="Q10" s="1" t="s">
        <v>16</v>
      </c>
      <c r="R10">
        <v>2</v>
      </c>
      <c r="S10" t="s">
        <v>8</v>
      </c>
      <c r="T10">
        <v>4</v>
      </c>
      <c r="U10">
        <v>3</v>
      </c>
      <c r="V10">
        <v>38.5</v>
      </c>
      <c r="W10">
        <f>V10*U10*T10*R10</f>
        <v>924</v>
      </c>
    </row>
    <row r="11" spans="1:23" ht="45" x14ac:dyDescent="0.25">
      <c r="A11" s="1" t="s">
        <v>34</v>
      </c>
      <c r="B11">
        <v>0</v>
      </c>
      <c r="G11">
        <v>0</v>
      </c>
      <c r="H11" s="12"/>
      <c r="I11" s="1" t="s">
        <v>34</v>
      </c>
      <c r="J11">
        <v>1</v>
      </c>
      <c r="O11">
        <v>2700</v>
      </c>
      <c r="P11" s="13"/>
      <c r="Q11" s="1" t="s">
        <v>34</v>
      </c>
      <c r="R11">
        <v>1</v>
      </c>
      <c r="W11">
        <v>2700</v>
      </c>
    </row>
    <row r="12" spans="1:23" ht="30" x14ac:dyDescent="0.25">
      <c r="A12" s="1" t="s">
        <v>35</v>
      </c>
      <c r="B12">
        <v>0</v>
      </c>
      <c r="G12">
        <v>0</v>
      </c>
      <c r="H12" s="12"/>
      <c r="I12" s="1" t="s">
        <v>35</v>
      </c>
      <c r="J12">
        <v>0</v>
      </c>
      <c r="O12">
        <v>0</v>
      </c>
      <c r="P12" s="13"/>
      <c r="Q12" s="1" t="s">
        <v>37</v>
      </c>
      <c r="R12">
        <v>1</v>
      </c>
      <c r="W12">
        <v>1700</v>
      </c>
    </row>
    <row r="13" spans="1:23" ht="45" x14ac:dyDescent="0.25">
      <c r="A13" s="1" t="s">
        <v>17</v>
      </c>
      <c r="B13">
        <v>0</v>
      </c>
      <c r="C13" t="s">
        <v>18</v>
      </c>
      <c r="D13">
        <v>1</v>
      </c>
      <c r="E13">
        <v>3</v>
      </c>
      <c r="F13">
        <v>36.5</v>
      </c>
      <c r="G13">
        <f>B13*D13*E13*F13</f>
        <v>0</v>
      </c>
      <c r="H13" s="12"/>
      <c r="I13" s="1" t="s">
        <v>17</v>
      </c>
      <c r="J13">
        <v>0</v>
      </c>
      <c r="K13" t="s">
        <v>18</v>
      </c>
      <c r="L13">
        <v>1</v>
      </c>
      <c r="M13">
        <v>3</v>
      </c>
      <c r="N13">
        <v>36.5</v>
      </c>
      <c r="O13">
        <f>J13*L13*M13*N13</f>
        <v>0</v>
      </c>
      <c r="P13" s="13"/>
      <c r="Q13" s="1" t="s">
        <v>17</v>
      </c>
      <c r="R13">
        <v>0</v>
      </c>
      <c r="S13" t="s">
        <v>18</v>
      </c>
      <c r="T13">
        <v>1</v>
      </c>
      <c r="U13">
        <v>3</v>
      </c>
      <c r="V13">
        <v>36.5</v>
      </c>
      <c r="W13">
        <f>R13*T13*U13*V13</f>
        <v>0</v>
      </c>
    </row>
    <row r="14" spans="1:23" ht="30" x14ac:dyDescent="0.25">
      <c r="A14" s="1" t="s">
        <v>19</v>
      </c>
      <c r="B14">
        <v>1</v>
      </c>
      <c r="G14">
        <v>150</v>
      </c>
      <c r="H14" s="12"/>
      <c r="I14" s="1" t="s">
        <v>19</v>
      </c>
      <c r="J14">
        <v>1</v>
      </c>
      <c r="O14">
        <v>150</v>
      </c>
      <c r="P14" s="13"/>
      <c r="Q14" s="1" t="s">
        <v>19</v>
      </c>
      <c r="R14">
        <v>1</v>
      </c>
      <c r="W14">
        <v>150</v>
      </c>
    </row>
    <row r="15" spans="1:23" ht="30.75" customHeight="1" x14ac:dyDescent="0.25">
      <c r="A15" s="1" t="s">
        <v>26</v>
      </c>
      <c r="H15" s="12"/>
      <c r="I15" s="1" t="s">
        <v>32</v>
      </c>
      <c r="O15">
        <v>1100</v>
      </c>
      <c r="P15" s="13"/>
      <c r="Q15" s="1" t="s">
        <v>33</v>
      </c>
      <c r="W15">
        <v>2075</v>
      </c>
    </row>
    <row r="16" spans="1:23" ht="45" x14ac:dyDescent="0.25">
      <c r="A16" s="1" t="s">
        <v>20</v>
      </c>
      <c r="B16">
        <v>78</v>
      </c>
      <c r="C16" t="s">
        <v>12</v>
      </c>
      <c r="D16">
        <v>0.5</v>
      </c>
      <c r="E16">
        <v>1</v>
      </c>
      <c r="F16">
        <v>28.52</v>
      </c>
      <c r="G16">
        <f>F16*E16*D16*B16</f>
        <v>1112.28</v>
      </c>
      <c r="H16" s="12"/>
      <c r="I16" s="1" t="s">
        <v>20</v>
      </c>
      <c r="J16">
        <v>78</v>
      </c>
      <c r="K16" t="s">
        <v>12</v>
      </c>
      <c r="L16">
        <v>0.5</v>
      </c>
      <c r="M16">
        <v>1</v>
      </c>
      <c r="N16">
        <v>28.52</v>
      </c>
      <c r="O16">
        <f>N16*M16*L16*J16</f>
        <v>1112.28</v>
      </c>
      <c r="P16" s="13"/>
      <c r="Q16" s="1" t="s">
        <v>20</v>
      </c>
      <c r="R16">
        <v>78</v>
      </c>
      <c r="S16" t="s">
        <v>12</v>
      </c>
      <c r="T16">
        <v>0.5</v>
      </c>
      <c r="U16">
        <v>1</v>
      </c>
      <c r="V16">
        <v>28.52</v>
      </c>
      <c r="W16">
        <f>V16*U16*T16*R16</f>
        <v>1112.28</v>
      </c>
    </row>
    <row r="17" spans="1:23" ht="30" x14ac:dyDescent="0.25">
      <c r="A17" s="1" t="s">
        <v>21</v>
      </c>
      <c r="B17">
        <v>52</v>
      </c>
      <c r="C17" t="s">
        <v>22</v>
      </c>
      <c r="D17">
        <v>0.3</v>
      </c>
      <c r="E17">
        <v>1</v>
      </c>
      <c r="F17">
        <v>28.52</v>
      </c>
      <c r="G17">
        <f>F17*E17*D17*B17</f>
        <v>444.91199999999998</v>
      </c>
      <c r="H17" s="12"/>
      <c r="I17" s="1" t="s">
        <v>21</v>
      </c>
      <c r="J17">
        <v>52</v>
      </c>
      <c r="K17" t="s">
        <v>22</v>
      </c>
      <c r="L17">
        <v>0.3</v>
      </c>
      <c r="M17">
        <v>1</v>
      </c>
      <c r="N17">
        <v>28.52</v>
      </c>
      <c r="O17">
        <f>N17*M17*L17*J17</f>
        <v>444.91199999999998</v>
      </c>
      <c r="P17" s="13"/>
      <c r="Q17" s="1" t="s">
        <v>21</v>
      </c>
      <c r="R17">
        <v>52</v>
      </c>
      <c r="S17" t="s">
        <v>22</v>
      </c>
      <c r="T17">
        <v>0.5</v>
      </c>
      <c r="U17">
        <v>1</v>
      </c>
      <c r="V17">
        <v>28.52</v>
      </c>
      <c r="W17">
        <f>V17*U17*T17*R17</f>
        <v>741.52</v>
      </c>
    </row>
    <row r="18" spans="1:23" x14ac:dyDescent="0.25">
      <c r="H18" s="12"/>
      <c r="I18" s="1"/>
      <c r="P18" s="13"/>
      <c r="Q18" s="1"/>
    </row>
    <row r="19" spans="1:23" ht="15" customHeight="1" x14ac:dyDescent="0.25">
      <c r="A19" s="11" t="s">
        <v>23</v>
      </c>
      <c r="B19" s="11"/>
      <c r="C19" s="4"/>
      <c r="D19" s="4"/>
      <c r="E19" s="4"/>
      <c r="F19" s="4"/>
      <c r="G19" s="4">
        <f>G16+G14+G13+G12+G10+G8+G7+G6+G5+G3+G9+G17</f>
        <v>5997.4956000000002</v>
      </c>
      <c r="H19" s="12"/>
      <c r="I19" s="11" t="s">
        <v>23</v>
      </c>
      <c r="J19" s="11"/>
      <c r="K19" s="4"/>
      <c r="L19" s="4"/>
      <c r="M19" s="4"/>
      <c r="N19" s="4"/>
      <c r="O19" s="4">
        <f>O16+O14+O13+O12+O10+O8+O7+O6+O5+O3+O9+O17+O15+O11+O4</f>
        <v>9874.4956000000002</v>
      </c>
      <c r="P19" s="13"/>
      <c r="Q19" s="11" t="s">
        <v>23</v>
      </c>
      <c r="R19" s="11"/>
      <c r="S19" s="4"/>
      <c r="T19" s="4"/>
      <c r="U19" s="4"/>
      <c r="V19" s="4"/>
      <c r="W19" s="4">
        <f>W16+W14+W13+W12+W10+W8+W7+W6+W5+W3+W9+W17+W15+W11+W4</f>
        <v>14390.126400000001</v>
      </c>
    </row>
    <row r="20" spans="1:23" x14ac:dyDescent="0.25">
      <c r="H20" s="12"/>
      <c r="P20" s="13"/>
    </row>
    <row r="21" spans="1:23" ht="30" x14ac:dyDescent="0.25">
      <c r="A21" s="7" t="s">
        <v>24</v>
      </c>
      <c r="B21" s="6"/>
      <c r="C21" s="6"/>
      <c r="D21" s="6"/>
      <c r="E21" s="6"/>
      <c r="F21" s="6"/>
      <c r="G21" s="6"/>
      <c r="H21" s="12"/>
      <c r="I21" s="7" t="s">
        <v>24</v>
      </c>
      <c r="J21" s="6"/>
      <c r="K21" s="6"/>
      <c r="L21" s="6"/>
      <c r="M21" s="6"/>
      <c r="N21" s="6"/>
      <c r="O21" s="6"/>
      <c r="P21" s="13"/>
    </row>
    <row r="22" spans="1:23" x14ac:dyDescent="0.25">
      <c r="A22" s="5"/>
      <c r="B22" s="6"/>
      <c r="C22" s="6"/>
      <c r="D22" s="6"/>
      <c r="E22" s="6"/>
      <c r="F22" s="6"/>
      <c r="G22" s="6"/>
      <c r="H22" s="12"/>
      <c r="I22" s="5"/>
      <c r="J22" s="6"/>
      <c r="K22" s="6"/>
      <c r="L22" s="6"/>
      <c r="M22" s="6"/>
      <c r="N22" s="6"/>
      <c r="O22" s="6"/>
      <c r="P22" s="13"/>
    </row>
    <row r="23" spans="1:23" ht="45" x14ac:dyDescent="0.25">
      <c r="A23" s="5" t="s">
        <v>25</v>
      </c>
      <c r="B23" s="6">
        <v>1</v>
      </c>
      <c r="C23" s="6" t="s">
        <v>8</v>
      </c>
      <c r="D23" s="6">
        <v>24</v>
      </c>
      <c r="E23" s="6">
        <v>3</v>
      </c>
      <c r="F23" s="6">
        <v>38.5</v>
      </c>
      <c r="G23" s="6">
        <f>F23*E23*D23*B23</f>
        <v>2772</v>
      </c>
      <c r="H23" s="12"/>
      <c r="I23" s="5" t="s">
        <v>25</v>
      </c>
      <c r="J23" s="6">
        <v>1</v>
      </c>
      <c r="K23" s="6" t="s">
        <v>8</v>
      </c>
      <c r="L23" s="6">
        <v>24</v>
      </c>
      <c r="M23" s="6">
        <v>3</v>
      </c>
      <c r="N23" s="6">
        <v>38.5</v>
      </c>
      <c r="O23" s="6">
        <f>N23*M23*L23*J23</f>
        <v>2772</v>
      </c>
      <c r="P23" s="13"/>
    </row>
    <row r="25" spans="1:23" x14ac:dyDescent="0.25">
      <c r="I25" t="s">
        <v>38</v>
      </c>
    </row>
    <row r="27" spans="1:23" x14ac:dyDescent="0.25">
      <c r="A27" s="14"/>
      <c r="B27" s="14"/>
    </row>
    <row r="29" spans="1:23" ht="43.5" customHeight="1" x14ac:dyDescent="0.25">
      <c r="A29" s="10"/>
      <c r="B29" s="10"/>
    </row>
    <row r="30" spans="1:23" x14ac:dyDescent="0.25">
      <c r="A30" s="10"/>
      <c r="B30" s="10"/>
    </row>
    <row r="31" spans="1:23" ht="44.25" customHeight="1" x14ac:dyDescent="0.25">
      <c r="A31" s="10"/>
      <c r="B31" s="10"/>
    </row>
    <row r="32" spans="1:23" ht="43.5" customHeight="1" x14ac:dyDescent="0.25">
      <c r="A32" s="10"/>
      <c r="B32" s="10"/>
    </row>
    <row r="33" spans="1:6" ht="29.25" customHeight="1" x14ac:dyDescent="0.25">
      <c r="A33" s="10"/>
      <c r="B33" s="10"/>
    </row>
    <row r="34" spans="1:6" ht="29.25" customHeight="1" x14ac:dyDescent="0.25">
      <c r="A34" s="8"/>
      <c r="B34" s="8"/>
    </row>
    <row r="35" spans="1:6" ht="43.5" customHeight="1" x14ac:dyDescent="0.25">
      <c r="A35" s="10"/>
      <c r="B35" s="10"/>
    </row>
    <row r="36" spans="1:6" x14ac:dyDescent="0.25">
      <c r="A36" s="10"/>
      <c r="B36" s="10"/>
    </row>
    <row r="37" spans="1:6" x14ac:dyDescent="0.25">
      <c r="E37" s="9"/>
      <c r="F37" s="9"/>
    </row>
  </sheetData>
  <mergeCells count="15">
    <mergeCell ref="I19:J19"/>
    <mergeCell ref="A1:G1"/>
    <mergeCell ref="I1:O1"/>
    <mergeCell ref="Q19:R19"/>
    <mergeCell ref="Q1:W1"/>
    <mergeCell ref="E37:F37"/>
    <mergeCell ref="A35:B35"/>
    <mergeCell ref="A36:B36"/>
    <mergeCell ref="A27:B27"/>
    <mergeCell ref="A19:B19"/>
    <mergeCell ref="A29:B29"/>
    <mergeCell ref="A30:B30"/>
    <mergeCell ref="A31:B31"/>
    <mergeCell ref="A32:B32"/>
    <mergeCell ref="A33:B33"/>
  </mergeCells>
  <printOptions gridLines="1"/>
  <pageMargins left="0.7" right="0.7" top="0.75" bottom="0.75" header="0.3" footer="0.3"/>
  <pageSetup paperSize="8" scale="5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Philip Riley</cp:lastModifiedBy>
  <cp:revision/>
  <cp:lastPrinted>2024-10-08T12:04:46Z</cp:lastPrinted>
  <dcterms:created xsi:type="dcterms:W3CDTF">2024-07-05T06:05:15Z</dcterms:created>
  <dcterms:modified xsi:type="dcterms:W3CDTF">2024-10-08T12:08:56Z</dcterms:modified>
  <cp:category/>
  <cp:contentStatus/>
</cp:coreProperties>
</file>